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705" windowHeight="12900" activeTab="0"/>
  </bookViews>
  <sheets>
    <sheet name="要項" sheetId="1" r:id="rId1"/>
    <sheet name="記入例" sheetId="2" r:id="rId2"/>
    <sheet name="申込書" sheetId="3" r:id="rId3"/>
    <sheet name="1" sheetId="4" state="hidden" r:id="rId4"/>
  </sheets>
  <definedNames>
    <definedName name="_xlnm.Print_Area" localSheetId="1">'記入例'!$A$1:$K$35</definedName>
    <definedName name="_xlnm.Print_Area" localSheetId="2">'申込書'!$A$1:$K$34</definedName>
    <definedName name="_xlnm.Print_Area" localSheetId="0">'要項'!$A$1:$G$50</definedName>
    <definedName name="学年">'1'!$A$2:$A$6</definedName>
    <definedName name="性別">'1'!$B$2:$B$4</definedName>
    <definedName name="番号">'1'!$C$2:$C$17</definedName>
  </definedNames>
  <calcPr fullCalcOnLoad="1"/>
</workbook>
</file>

<file path=xl/sharedStrings.xml><?xml version="1.0" encoding="utf-8"?>
<sst xmlns="http://schemas.openxmlformats.org/spreadsheetml/2006/main" count="289" uniqueCount="153">
  <si>
    <t>仙台市バドミントン協会</t>
  </si>
  <si>
    <t>大会名</t>
  </si>
  <si>
    <t>新緑ジュニアバドミントン大会</t>
  </si>
  <si>
    <t>主催</t>
  </si>
  <si>
    <t>日時</t>
  </si>
  <si>
    <t>場所</t>
  </si>
  <si>
    <t>種目</t>
  </si>
  <si>
    <t>競技規則</t>
  </si>
  <si>
    <t>競技方法</t>
  </si>
  <si>
    <t>使用球</t>
  </si>
  <si>
    <t>参加資格</t>
  </si>
  <si>
    <t>参加料</t>
  </si>
  <si>
    <t>申込方法</t>
  </si>
  <si>
    <t>その他</t>
  </si>
  <si>
    <t>新緑ジュニアバドミントン大会要項</t>
  </si>
  <si>
    <t>チーム名</t>
  </si>
  <si>
    <t>仙台市内の小学校に在籍している小学生</t>
  </si>
  <si>
    <t>仙台市バドミントン協会大会申込書</t>
  </si>
  <si>
    <t>問合せ先</t>
  </si>
  <si>
    <t>　６年生　男子ﾀﾞﾌﾞﾙｽ・女子ﾀﾞﾌﾞﾙｽ・男子ｼﾝｸﾞﾙｽ・女子ｼﾝｸﾞﾙｽ</t>
  </si>
  <si>
    <t>　５年生　男子ﾀﾞﾌﾞﾙｽ・女子ﾀﾞﾌﾞﾙｽ・男子ｼﾝｸﾞﾙｽ・女子ｼﾝｸﾞﾙｽ</t>
  </si>
  <si>
    <t>　４年生　男子ﾀﾞﾌﾞﾙｽ・女子ﾀﾞﾌﾞﾙｽ・男子ｼﾝｸﾞﾙｽ・女子ｼﾝｸﾞﾙｽ</t>
  </si>
  <si>
    <t>後援</t>
  </si>
  <si>
    <t>仙台市バドミントン協会</t>
  </si>
  <si>
    <t>会  長    鈴木勇治</t>
  </si>
  <si>
    <t>申込期間</t>
  </si>
  <si>
    <t>仙 台 市</t>
  </si>
  <si>
    <t xml:space="preserve"> 関 係 各 位 </t>
  </si>
  <si>
    <r>
      <rPr>
        <sz val="16"/>
        <rFont val="ＭＳ Ｐゴシック"/>
        <family val="3"/>
      </rPr>
      <t xml:space="preserve">メール： </t>
    </r>
    <r>
      <rPr>
        <sz val="18"/>
        <rFont val="ＭＳ Ｐゴシック"/>
        <family val="3"/>
      </rPr>
      <t>sendto@sendaicity-bad.com</t>
    </r>
  </si>
  <si>
    <t>問合せ 古橋090-1066-2651</t>
  </si>
  <si>
    <t>若林体育館</t>
  </si>
  <si>
    <t>申込責任者</t>
  </si>
  <si>
    <t>ふりがな</t>
  </si>
  <si>
    <t>6年</t>
  </si>
  <si>
    <t>5年</t>
  </si>
  <si>
    <t>4年</t>
  </si>
  <si>
    <t>3年</t>
  </si>
  <si>
    <t>女子</t>
  </si>
  <si>
    <t>男子</t>
  </si>
  <si>
    <t>男女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</si>
  <si>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</si>
  <si>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</si>
  <si>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</si>
  <si>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</si>
  <si>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</si>
  <si>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</si>
  <si>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</si>
  <si>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</si>
  <si>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</si>
  <si>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</si>
  <si>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</si>
  <si>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</si>
  <si>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</si>
  <si>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</si>
  <si>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書式は変更しないでください</t>
  </si>
  <si>
    <t>人</t>
  </si>
  <si>
    <t>ダブルス</t>
  </si>
  <si>
    <t>シングル</t>
  </si>
  <si>
    <t>組</t>
  </si>
  <si>
    <t>申し込みは男女別に作成し,ランキング順に申込みください</t>
  </si>
  <si>
    <t>仙台市内のクラブに登録されている小学生</t>
  </si>
  <si>
    <t>　３年生以下　男子ﾀﾞﾌﾞﾙｽ・女子ﾀﾞﾌﾞﾙｽ・男子ｼﾝｸﾞﾙｽ・女子ｼﾝｸﾞﾙｽ</t>
  </si>
  <si>
    <t>選択</t>
  </si>
  <si>
    <t>●出場者数４組未満の場合上位の種目に繰り入れます</t>
  </si>
  <si>
    <t>(公財)日本バドミントン協会競技規則並びに大会規則に基づく</t>
  </si>
  <si>
    <t>参加数により、ポイントを制限します</t>
  </si>
  <si>
    <t>リーグ戦後クラス別トーナメント戦 参加数により変更あり</t>
  </si>
  <si>
    <t>●仙台市内のクラブに所属していなくても,個人参加できます</t>
  </si>
  <si>
    <t xml:space="preserve">  その場合の背面は【学校名】としてください</t>
  </si>
  <si>
    <t>●上位の学年への参加は可能です</t>
  </si>
  <si>
    <t>●ダブルスは同じ所属に限ります</t>
  </si>
  <si>
    <t>組合せ</t>
  </si>
  <si>
    <t>仙台市協会一任</t>
  </si>
  <si>
    <t>学校体操着は認めますが,Tｼｬﾂはご遠慮ください</t>
  </si>
  <si>
    <t>大会結果は,協会ホームページに掲載されます ご了承ください。</t>
  </si>
  <si>
    <t>●電話･Faxでの受付はできません</t>
  </si>
  <si>
    <t>●申込書は表記漏れがないよう,よくご確認ください 記載例あり</t>
  </si>
  <si>
    <r>
      <t>メール：</t>
    </r>
    <r>
      <rPr>
        <b/>
        <sz val="18"/>
        <rFont val="ＭＳ Ｐゴシック"/>
        <family val="3"/>
      </rPr>
      <t>sendto@sendaicity-bad.com</t>
    </r>
  </si>
  <si>
    <t>1</t>
  </si>
  <si>
    <t>選</t>
  </si>
  <si>
    <t>◆◆お申込みはExcel添付したメールに限定されています◆◆</t>
  </si>
  <si>
    <t>〇△□</t>
  </si>
  <si>
    <t>携帯電話</t>
  </si>
  <si>
    <t>0△0-8928-00００</t>
  </si>
  <si>
    <t>〇〇 〇〇</t>
  </si>
  <si>
    <t>〇〇 〇〇</t>
  </si>
  <si>
    <t>△　△△</t>
  </si>
  <si>
    <t>△　△△</t>
  </si>
  <si>
    <t>×× ××</t>
  </si>
  <si>
    <t>×× ××</t>
  </si>
  <si>
    <t>ばつ ばつ</t>
  </si>
  <si>
    <t>ばつ ばつ</t>
  </si>
  <si>
    <t>さんかく さんかく</t>
  </si>
  <si>
    <t>さんかく さんかく</t>
  </si>
  <si>
    <t>まる　まる</t>
  </si>
  <si>
    <t>まる　まる</t>
  </si>
  <si>
    <t>□□□ □</t>
  </si>
  <si>
    <t>□□□ □</t>
  </si>
  <si>
    <t>しかく　しかく</t>
  </si>
  <si>
    <t>しかく　しかく</t>
  </si>
  <si>
    <t>※※　※※</t>
  </si>
  <si>
    <t>※※　※※</t>
  </si>
  <si>
    <t>こめ　こめ</t>
  </si>
  <si>
    <t>こめ　こめ</t>
  </si>
  <si>
    <t>＠＠　＠＠</t>
  </si>
  <si>
    <t>＠＠　＠＠</t>
  </si>
  <si>
    <t>あっと　あっと</t>
  </si>
  <si>
    <t>あっと　あっと</t>
  </si>
  <si>
    <t>2</t>
  </si>
  <si>
    <t xml:space="preserve"> ↑種目ごとに番号をいれてください</t>
  </si>
  <si>
    <t>←参加数確認のため必ずご入力ください</t>
  </si>
  <si>
    <r>
      <t xml:space="preserve">●●ジュニア □□小学校 </t>
    </r>
    <r>
      <rPr>
        <b/>
        <sz val="12"/>
        <color indexed="10"/>
        <rFont val="ＭＳ Ｐゴシック"/>
        <family val="3"/>
      </rPr>
      <t>など参加団体ごとにお申込みください</t>
    </r>
  </si>
  <si>
    <t>書式を変えずに作成してください</t>
  </si>
  <si>
    <t xml:space="preserve"> ↑①種目ごとに番号をいれてください</t>
  </si>
  <si>
    <t xml:space="preserve">  ↑ ②出場種目･性別を選択してください</t>
  </si>
  <si>
    <t xml:space="preserve"> ↑③氏名入力</t>
  </si>
  <si>
    <t>↑④よみ入力</t>
  </si>
  <si>
    <t>①～④選択･入力確認 内容は欄よりはみ出しも全く問題ありません</t>
  </si>
  <si>
    <t xml:space="preserve"> ↑ ①種目ごとに番号をいれてください</t>
  </si>
  <si>
    <t>参加費</t>
  </si>
  <si>
    <t>シングルス</t>
  </si>
  <si>
    <r>
      <t>申し込みは男女別に作成し,</t>
    </r>
    <r>
      <rPr>
        <b/>
        <sz val="11"/>
        <color indexed="10"/>
        <rFont val="ＭＳ Ｐゴシック"/>
        <family val="3"/>
      </rPr>
      <t>ランキング順</t>
    </r>
    <r>
      <rPr>
        <sz val="11"/>
        <rFont val="ＭＳ Ｐゴシック"/>
        <family val="3"/>
      </rPr>
      <t>に申込みください</t>
    </r>
  </si>
  <si>
    <t>●記入例を良くご覧になり,記載漏れがないようお申込みください</t>
  </si>
  <si>
    <t>【 申込書記入例 】</t>
  </si>
  <si>
    <t>●Excel添付に限定し,PDF･画像添付は受付しません ご容赦ください</t>
  </si>
  <si>
    <t>●ダブルス,シングルス両種目に出場可能</t>
  </si>
  <si>
    <t>確認期間</t>
  </si>
  <si>
    <t xml:space="preserve"> ▲エントリーリストは協会HPに掲載します TOPページよりご確認ください</t>
  </si>
  <si>
    <t>エントリーNo.</t>
  </si>
  <si>
    <t>シングルス(人）</t>
  </si>
  <si>
    <t>ダブルス(組)</t>
  </si>
  <si>
    <t>申込総数   ダブルス</t>
  </si>
  <si>
    <t>申込総数</t>
  </si>
  <si>
    <t>　　　↓必ず総数を入力ください</t>
  </si>
  <si>
    <t>令和 ６ 年 ２ 月</t>
  </si>
  <si>
    <t>２０２４年３月１７日(日)～３月２３日(土)  午後６時まで必着</t>
  </si>
  <si>
    <t>２０２４年３月２５日(月)～３月２７日(水)</t>
  </si>
  <si>
    <t>姓(スペース)名</t>
  </si>
  <si>
    <t>●確認期間後のキャンセルは参加料を頂きます</t>
  </si>
  <si>
    <t>●お申込みメールへ返信はいたしません</t>
  </si>
  <si>
    <t>●エントリーNo.を協会HPに掲載します 受付の際に必要となります</t>
  </si>
  <si>
    <t>(公財)日本バドミントン協会検定球</t>
  </si>
  <si>
    <t>所定の申込書をExcel添付しメールで協会事務局宛にお申込みください</t>
  </si>
  <si>
    <t>選手は,所属団体名を背面に表示すること</t>
  </si>
  <si>
    <t>ユニフォームは(公財)日本バドミントン協会の審査合格品を着用</t>
  </si>
  <si>
    <t xml:space="preserve"> ▲受付時にエントリーNo.が必要です 協会HPよりご確認ください</t>
  </si>
  <si>
    <t>　　　↓確認のため総数を入力ください</t>
  </si>
  <si>
    <t>大会へ参加団体には,審判のご協力をお願いしております ご承諾ください</t>
  </si>
  <si>
    <t>▲『大会へ参加する際の注意事項』を遵守ください</t>
  </si>
  <si>
    <t>大会に関するお知らせ・組合せを市協会HP専用ページに掲載します</t>
  </si>
  <si>
    <t>プログラムは会場で配布いたしません</t>
  </si>
  <si>
    <t>２０２４年４月７日(日) 8:15開館･8:30～50受杖･8:55開会式</t>
  </si>
  <si>
    <t>学年別･男女別･個人戦(ダブルス・シングルス)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</si>
</sst>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¥&quot;#,##0;[Red]&quot;¥&quot;#,##0"/>
    <numFmt numFmtId="180" formatCode="[$]ggge&quot;年&quot;m&quot;月&quot;d&quot;日&quot;;@"/>
    <numFmt numFmtId="181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2"/>
      <name val="ＭＳ ゴシック"/>
      <family val="3"/>
    </font>
    <font>
      <b/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right" vertical="center" indent="2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 quotePrefix="1">
      <alignment horizontal="left" vertical="center"/>
    </xf>
    <xf numFmtId="0" fontId="11" fillId="0" borderId="13" xfId="0" applyFont="1" applyBorder="1" applyAlignment="1" quotePrefix="1">
      <alignment horizontal="left" vertical="center"/>
    </xf>
    <xf numFmtId="0" fontId="0" fillId="0" borderId="13" xfId="0" applyBorder="1" applyAlignment="1">
      <alignment/>
    </xf>
    <xf numFmtId="0" fontId="11" fillId="0" borderId="10" xfId="0" applyFont="1" applyBorder="1" applyAlignment="1" quotePrefix="1">
      <alignment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vertical="center" shrinkToFit="1"/>
    </xf>
    <xf numFmtId="0" fontId="11" fillId="0" borderId="15" xfId="0" applyFont="1" applyBorder="1" applyAlignment="1">
      <alignment shrinkToFit="1"/>
    </xf>
    <xf numFmtId="0" fontId="11" fillId="0" borderId="15" xfId="0" applyFont="1" applyBorder="1" applyAlignment="1">
      <alignment vertical="center" shrinkToFit="1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32" borderId="17" xfId="0" applyFont="1" applyFill="1" applyBorder="1" applyAlignment="1">
      <alignment vertical="center"/>
    </xf>
    <xf numFmtId="0" fontId="11" fillId="32" borderId="18" xfId="0" applyFont="1" applyFill="1" applyBorder="1" applyAlignment="1">
      <alignment vertical="center"/>
    </xf>
    <xf numFmtId="0" fontId="0" fillId="0" borderId="0" xfId="0" applyAlignment="1" quotePrefix="1">
      <alignment/>
    </xf>
    <xf numFmtId="0" fontId="0" fillId="0" borderId="10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32" borderId="19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32" borderId="19" xfId="0" applyFont="1" applyFill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11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64" fillId="0" borderId="0" xfId="0" applyFont="1" applyAlignment="1">
      <alignment vertical="center"/>
    </xf>
    <xf numFmtId="0" fontId="0" fillId="32" borderId="18" xfId="0" applyFill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11" fillId="32" borderId="19" xfId="0" applyNumberFormat="1" applyFont="1" applyFill="1" applyBorder="1" applyAlignment="1" quotePrefix="1">
      <alignment horizontal="left" vertical="center" shrinkToFit="1"/>
    </xf>
    <xf numFmtId="49" fontId="11" fillId="32" borderId="17" xfId="0" applyNumberFormat="1" applyFont="1" applyFill="1" applyBorder="1" applyAlignment="1">
      <alignment vertical="center"/>
    </xf>
    <xf numFmtId="49" fontId="11" fillId="32" borderId="18" xfId="0" applyNumberFormat="1" applyFont="1" applyFill="1" applyBorder="1" applyAlignment="1">
      <alignment vertical="center"/>
    </xf>
    <xf numFmtId="0" fontId="65" fillId="32" borderId="17" xfId="0" applyFont="1" applyFill="1" applyBorder="1" applyAlignment="1">
      <alignment vertical="center"/>
    </xf>
    <xf numFmtId="0" fontId="65" fillId="0" borderId="13" xfId="0" applyFont="1" applyBorder="1" applyAlignment="1" quotePrefix="1">
      <alignment horizontal="left" vertical="center"/>
    </xf>
    <xf numFmtId="0" fontId="19" fillId="32" borderId="19" xfId="0" applyFont="1" applyFill="1" applyBorder="1" applyAlignment="1">
      <alignment horizontal="center" vertical="center"/>
    </xf>
    <xf numFmtId="0" fontId="65" fillId="32" borderId="19" xfId="0" applyFont="1" applyFill="1" applyBorder="1" applyAlignment="1">
      <alignment vertical="center"/>
    </xf>
    <xf numFmtId="0" fontId="65" fillId="0" borderId="10" xfId="0" applyFont="1" applyBorder="1" applyAlignment="1" quotePrefix="1">
      <alignment vertical="center"/>
    </xf>
    <xf numFmtId="49" fontId="65" fillId="32" borderId="17" xfId="0" applyNumberFormat="1" applyFont="1" applyFill="1" applyBorder="1" applyAlignment="1">
      <alignment vertical="center"/>
    </xf>
    <xf numFmtId="49" fontId="65" fillId="32" borderId="18" xfId="0" applyNumberFormat="1" applyFont="1" applyFill="1" applyBorder="1" applyAlignment="1">
      <alignment vertical="center"/>
    </xf>
    <xf numFmtId="0" fontId="65" fillId="32" borderId="18" xfId="0" applyFont="1" applyFill="1" applyBorder="1" applyAlignment="1">
      <alignment vertical="center"/>
    </xf>
    <xf numFmtId="49" fontId="65" fillId="32" borderId="17" xfId="0" applyNumberFormat="1" applyFont="1" applyFill="1" applyBorder="1" applyAlignment="1">
      <alignment vertical="top"/>
    </xf>
    <xf numFmtId="0" fontId="64" fillId="32" borderId="18" xfId="0" applyFont="1" applyFill="1" applyBorder="1" applyAlignment="1">
      <alignment vertical="center"/>
    </xf>
    <xf numFmtId="49" fontId="20" fillId="0" borderId="22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38" fontId="0" fillId="0" borderId="0" xfId="49" applyFont="1" applyAlignment="1">
      <alignment horizontal="center"/>
    </xf>
    <xf numFmtId="38" fontId="19" fillId="0" borderId="0" xfId="49" applyFont="1" applyBorder="1" applyAlignment="1">
      <alignment horizontal="center" vertical="center" shrinkToFit="1"/>
    </xf>
    <xf numFmtId="38" fontId="9" fillId="0" borderId="0" xfId="49" applyFont="1" applyAlignment="1">
      <alignment vertical="center"/>
    </xf>
    <xf numFmtId="0" fontId="65" fillId="0" borderId="12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6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8" fontId="19" fillId="0" borderId="0" xfId="49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65246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65246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5246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6524625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875" style="14" customWidth="1"/>
    <col min="2" max="2" width="11.625" style="14" customWidth="1"/>
    <col min="3" max="3" width="2.625" style="14" customWidth="1"/>
    <col min="4" max="4" width="10.625" style="14" customWidth="1"/>
    <col min="5" max="5" width="20.625" style="14" customWidth="1"/>
    <col min="6" max="6" width="10.625" style="14" customWidth="1"/>
    <col min="7" max="7" width="24.625" style="14" customWidth="1"/>
    <col min="8" max="8" width="3.125" style="14" customWidth="1"/>
    <col min="9" max="16384" width="9.00390625" style="14" customWidth="1"/>
  </cols>
  <sheetData>
    <row r="1" spans="1:8" ht="19.5" customHeight="1">
      <c r="A1" s="102" t="s">
        <v>27</v>
      </c>
      <c r="C1" s="103"/>
      <c r="D1" s="104"/>
      <c r="E1" s="104"/>
      <c r="F1" s="7"/>
      <c r="G1" s="12" t="s">
        <v>134</v>
      </c>
      <c r="H1" s="8"/>
    </row>
    <row r="2" spans="1:8" ht="9" customHeight="1">
      <c r="A2" s="105"/>
      <c r="C2" s="103"/>
      <c r="D2" s="104"/>
      <c r="E2" s="104"/>
      <c r="F2" s="7"/>
      <c r="G2" s="7"/>
      <c r="H2" s="7"/>
    </row>
    <row r="3" spans="1:8" ht="15" customHeight="1">
      <c r="A3" s="105"/>
      <c r="C3" s="103"/>
      <c r="D3" s="104"/>
      <c r="E3" s="104"/>
      <c r="F3" s="108" t="s">
        <v>0</v>
      </c>
      <c r="G3" s="108"/>
      <c r="H3" s="7"/>
    </row>
    <row r="4" spans="1:8" ht="15" customHeight="1">
      <c r="A4" s="105"/>
      <c r="C4" s="103"/>
      <c r="D4" s="104"/>
      <c r="E4" s="104"/>
      <c r="F4" s="108" t="s">
        <v>24</v>
      </c>
      <c r="G4" s="108"/>
      <c r="H4" s="7"/>
    </row>
    <row r="5" ht="9.75" customHeight="1"/>
    <row r="6" spans="1:7" ht="24" customHeight="1">
      <c r="A6" s="106" t="s">
        <v>14</v>
      </c>
      <c r="B6" s="106"/>
      <c r="C6" s="106"/>
      <c r="D6" s="106"/>
      <c r="E6" s="106"/>
      <c r="F6" s="106"/>
      <c r="G6" s="106"/>
    </row>
    <row r="7" spans="1:7" ht="12.75" customHeight="1">
      <c r="A7" s="107"/>
      <c r="B7" s="107"/>
      <c r="C7" s="107"/>
      <c r="D7" s="107"/>
      <c r="E7" s="107"/>
      <c r="F7" s="107"/>
      <c r="G7" s="107"/>
    </row>
    <row r="8" spans="1:7" ht="18" customHeight="1">
      <c r="A8" s="13">
        <v>1</v>
      </c>
      <c r="B8" s="2" t="s">
        <v>1</v>
      </c>
      <c r="C8" s="103"/>
      <c r="D8" s="10" t="s">
        <v>2</v>
      </c>
      <c r="E8" s="10"/>
      <c r="F8" s="10"/>
      <c r="G8" s="10"/>
    </row>
    <row r="9" spans="1:7" ht="18" customHeight="1">
      <c r="A9" s="13">
        <v>2</v>
      </c>
      <c r="B9" s="2" t="s">
        <v>3</v>
      </c>
      <c r="C9" s="103"/>
      <c r="D9" s="10" t="s">
        <v>23</v>
      </c>
      <c r="E9" s="10"/>
      <c r="F9" s="10"/>
      <c r="G9" s="10"/>
    </row>
    <row r="10" spans="1:7" ht="18" customHeight="1">
      <c r="A10" s="13">
        <v>3</v>
      </c>
      <c r="B10" s="2" t="s">
        <v>22</v>
      </c>
      <c r="C10" s="103"/>
      <c r="D10" s="5" t="s">
        <v>26</v>
      </c>
      <c r="E10" s="5"/>
      <c r="F10" s="5"/>
      <c r="G10" s="5"/>
    </row>
    <row r="11" spans="1:7" ht="18" customHeight="1">
      <c r="A11" s="13">
        <v>4</v>
      </c>
      <c r="B11" s="2" t="s">
        <v>4</v>
      </c>
      <c r="C11" s="103"/>
      <c r="D11" s="10" t="s">
        <v>151</v>
      </c>
      <c r="E11" s="10"/>
      <c r="F11" s="10"/>
      <c r="G11" s="10"/>
    </row>
    <row r="12" spans="1:7" ht="18" customHeight="1">
      <c r="A12" s="13">
        <v>5</v>
      </c>
      <c r="B12" s="2" t="s">
        <v>5</v>
      </c>
      <c r="C12" s="103"/>
      <c r="D12" s="10" t="s">
        <v>30</v>
      </c>
      <c r="E12" s="10"/>
      <c r="F12" s="10"/>
      <c r="G12" s="10"/>
    </row>
    <row r="13" spans="1:7" ht="18" customHeight="1">
      <c r="A13" s="13">
        <v>6</v>
      </c>
      <c r="B13" s="2" t="s">
        <v>6</v>
      </c>
      <c r="C13" s="103"/>
      <c r="D13" s="10" t="s">
        <v>152</v>
      </c>
      <c r="E13" s="10"/>
      <c r="F13" s="10"/>
      <c r="G13" s="10"/>
    </row>
    <row r="14" spans="2:7" ht="18" customHeight="1">
      <c r="B14" s="2"/>
      <c r="C14" s="104"/>
      <c r="D14" s="5" t="s">
        <v>19</v>
      </c>
      <c r="E14" s="5"/>
      <c r="F14" s="5"/>
      <c r="G14" s="5"/>
    </row>
    <row r="15" spans="2:7" ht="18" customHeight="1">
      <c r="B15" s="2"/>
      <c r="C15" s="104"/>
      <c r="D15" s="5" t="s">
        <v>20</v>
      </c>
      <c r="E15" s="5"/>
      <c r="F15" s="5"/>
      <c r="G15" s="5"/>
    </row>
    <row r="16" spans="2:7" ht="18" customHeight="1">
      <c r="B16" s="2"/>
      <c r="C16" s="104"/>
      <c r="D16" s="5" t="s">
        <v>21</v>
      </c>
      <c r="E16" s="5"/>
      <c r="F16" s="5"/>
      <c r="G16" s="5"/>
    </row>
    <row r="17" spans="2:7" ht="18" customHeight="1">
      <c r="B17" s="2"/>
      <c r="C17" s="104"/>
      <c r="D17" s="5" t="s">
        <v>61</v>
      </c>
      <c r="E17" s="5"/>
      <c r="F17" s="5"/>
      <c r="G17" s="5"/>
    </row>
    <row r="18" spans="2:7" ht="18" customHeight="1">
      <c r="B18" s="2"/>
      <c r="C18" s="5" t="s">
        <v>63</v>
      </c>
      <c r="E18" s="5"/>
      <c r="F18" s="5"/>
      <c r="G18" s="5"/>
    </row>
    <row r="19" spans="2:7" ht="18" customHeight="1">
      <c r="B19" s="2"/>
      <c r="C19" s="5" t="s">
        <v>69</v>
      </c>
      <c r="E19" s="5"/>
      <c r="F19" s="5"/>
      <c r="G19" s="5"/>
    </row>
    <row r="20" spans="2:7" ht="18" customHeight="1">
      <c r="B20" s="2"/>
      <c r="C20" s="10" t="s">
        <v>125</v>
      </c>
      <c r="E20" s="5"/>
      <c r="F20" s="5"/>
      <c r="G20" s="5"/>
    </row>
    <row r="21" spans="2:7" ht="18" customHeight="1">
      <c r="B21" s="2"/>
      <c r="C21" s="10" t="s">
        <v>70</v>
      </c>
      <c r="E21" s="5"/>
      <c r="F21" s="5"/>
      <c r="G21" s="5"/>
    </row>
    <row r="22" spans="1:7" ht="18" customHeight="1">
      <c r="A22" s="13">
        <v>7</v>
      </c>
      <c r="B22" s="2" t="s">
        <v>7</v>
      </c>
      <c r="C22" s="104"/>
      <c r="D22" s="10" t="s">
        <v>64</v>
      </c>
      <c r="E22" s="10"/>
      <c r="F22" s="10"/>
      <c r="G22" s="10"/>
    </row>
    <row r="23" spans="2:7" ht="18" customHeight="1">
      <c r="B23" s="2"/>
      <c r="C23" s="104"/>
      <c r="D23" s="5" t="s">
        <v>65</v>
      </c>
      <c r="E23" s="5"/>
      <c r="F23" s="5"/>
      <c r="G23" s="5"/>
    </row>
    <row r="24" spans="1:7" ht="18" customHeight="1">
      <c r="A24" s="13">
        <v>8</v>
      </c>
      <c r="B24" s="2" t="s">
        <v>8</v>
      </c>
      <c r="C24" s="104"/>
      <c r="D24" s="10" t="s">
        <v>66</v>
      </c>
      <c r="E24" s="10"/>
      <c r="F24" s="10"/>
      <c r="G24" s="10"/>
    </row>
    <row r="25" spans="1:7" ht="18" customHeight="1">
      <c r="A25" s="13">
        <v>9</v>
      </c>
      <c r="B25" s="2" t="s">
        <v>9</v>
      </c>
      <c r="C25" s="104"/>
      <c r="D25" s="10" t="s">
        <v>141</v>
      </c>
      <c r="E25" s="10"/>
      <c r="F25" s="10"/>
      <c r="G25" s="10"/>
    </row>
    <row r="26" spans="1:7" ht="18" customHeight="1">
      <c r="A26" s="13">
        <v>10</v>
      </c>
      <c r="B26" s="2" t="s">
        <v>10</v>
      </c>
      <c r="C26" s="104"/>
      <c r="D26" s="10" t="s">
        <v>16</v>
      </c>
      <c r="E26" s="10"/>
      <c r="F26" s="10"/>
      <c r="G26" s="10"/>
    </row>
    <row r="27" spans="2:7" ht="18" customHeight="1">
      <c r="B27" s="2"/>
      <c r="C27" s="104"/>
      <c r="D27" s="5" t="s">
        <v>60</v>
      </c>
      <c r="E27" s="5"/>
      <c r="F27" s="5"/>
      <c r="G27" s="5"/>
    </row>
    <row r="28" spans="2:7" ht="18" customHeight="1">
      <c r="B28" s="2"/>
      <c r="C28" s="10" t="s">
        <v>67</v>
      </c>
      <c r="E28" s="5"/>
      <c r="F28" s="5"/>
      <c r="G28" s="5"/>
    </row>
    <row r="29" spans="2:7" ht="18" customHeight="1">
      <c r="B29" s="2"/>
      <c r="C29" s="10" t="s">
        <v>68</v>
      </c>
      <c r="E29" s="5"/>
      <c r="F29" s="5"/>
      <c r="G29" s="5"/>
    </row>
    <row r="30" spans="1:7" ht="18" customHeight="1">
      <c r="A30" s="13">
        <v>11</v>
      </c>
      <c r="B30" s="2" t="s">
        <v>11</v>
      </c>
      <c r="C30" s="104"/>
      <c r="D30" s="95" t="str">
        <f>"ダブルス "&amp;1!$D$3&amp;"円/組・シングルス "&amp;1!$D$2&amp;"円/人（当日持参）"</f>
        <v>ダブルス 2000円/組・シングルス 1000円/人（当日持参）</v>
      </c>
      <c r="E30" s="10"/>
      <c r="F30" s="10"/>
      <c r="G30" s="10"/>
    </row>
    <row r="31" spans="2:7" ht="18" customHeight="1">
      <c r="B31" s="2"/>
      <c r="C31" s="10" t="s">
        <v>138</v>
      </c>
      <c r="E31" s="5"/>
      <c r="F31" s="5"/>
      <c r="G31" s="5"/>
    </row>
    <row r="32" spans="1:7" s="7" customFormat="1" ht="18" customHeight="1">
      <c r="A32" s="13">
        <v>12</v>
      </c>
      <c r="B32" s="2" t="s">
        <v>12</v>
      </c>
      <c r="D32" s="6" t="s">
        <v>142</v>
      </c>
      <c r="E32" s="6"/>
      <c r="F32" s="6"/>
      <c r="G32" s="6"/>
    </row>
    <row r="33" spans="4:7" s="7" customFormat="1" ht="22.5" customHeight="1">
      <c r="D33" s="7" t="s">
        <v>28</v>
      </c>
      <c r="E33" s="5"/>
      <c r="F33" s="5"/>
      <c r="G33" s="6"/>
    </row>
    <row r="34" spans="3:7" s="7" customFormat="1" ht="18" customHeight="1">
      <c r="C34" s="6" t="s">
        <v>75</v>
      </c>
      <c r="E34" s="6"/>
      <c r="F34" s="6"/>
      <c r="G34" s="6"/>
    </row>
    <row r="35" spans="2:7" s="7" customFormat="1" ht="18" customHeight="1">
      <c r="B35" s="2"/>
      <c r="C35" s="7" t="s">
        <v>124</v>
      </c>
      <c r="E35" s="6"/>
      <c r="F35" s="6"/>
      <c r="G35" s="6"/>
    </row>
    <row r="36" spans="2:7" s="7" customFormat="1" ht="18" customHeight="1">
      <c r="B36" s="2"/>
      <c r="C36" s="7" t="s">
        <v>76</v>
      </c>
      <c r="E36" s="6"/>
      <c r="F36" s="6"/>
      <c r="G36" s="6"/>
    </row>
    <row r="37" spans="1:7" s="7" customFormat="1" ht="18" customHeight="1">
      <c r="A37" s="13">
        <v>13</v>
      </c>
      <c r="B37" s="2" t="s">
        <v>18</v>
      </c>
      <c r="D37" s="7" t="s">
        <v>29</v>
      </c>
      <c r="E37" s="6"/>
      <c r="F37" s="6"/>
      <c r="G37" s="6"/>
    </row>
    <row r="38" spans="1:7" s="7" customFormat="1" ht="18" customHeight="1">
      <c r="A38" s="13">
        <v>14</v>
      </c>
      <c r="B38" s="4" t="s">
        <v>25</v>
      </c>
      <c r="D38" s="6" t="s">
        <v>135</v>
      </c>
      <c r="E38" s="6"/>
      <c r="F38" s="6"/>
      <c r="G38" s="6"/>
    </row>
    <row r="39" spans="1:7" s="7" customFormat="1" ht="18" customHeight="1">
      <c r="A39" s="13">
        <v>15</v>
      </c>
      <c r="B39" s="4" t="s">
        <v>126</v>
      </c>
      <c r="D39" s="6" t="s">
        <v>136</v>
      </c>
      <c r="E39" s="6"/>
      <c r="F39" s="6"/>
      <c r="G39" s="6"/>
    </row>
    <row r="40" spans="3:7" s="7" customFormat="1" ht="18" customHeight="1">
      <c r="C40" s="6" t="s">
        <v>139</v>
      </c>
      <c r="E40" s="6"/>
      <c r="F40" s="6"/>
      <c r="G40" s="6"/>
    </row>
    <row r="41" spans="3:7" s="7" customFormat="1" ht="18" customHeight="1">
      <c r="C41" s="6" t="s">
        <v>140</v>
      </c>
      <c r="E41" s="6"/>
      <c r="F41" s="6"/>
      <c r="G41" s="6"/>
    </row>
    <row r="42" spans="1:7" s="7" customFormat="1" ht="18" customHeight="1">
      <c r="A42" s="13">
        <v>16</v>
      </c>
      <c r="B42" s="4" t="s">
        <v>71</v>
      </c>
      <c r="D42" s="6" t="s">
        <v>72</v>
      </c>
      <c r="E42" s="6"/>
      <c r="F42" s="6"/>
      <c r="G42" s="6"/>
    </row>
    <row r="43" spans="1:7" s="7" customFormat="1" ht="17.25" customHeight="1">
      <c r="A43" s="13">
        <v>17</v>
      </c>
      <c r="B43" s="4" t="s">
        <v>13</v>
      </c>
      <c r="D43" s="6" t="s">
        <v>143</v>
      </c>
      <c r="E43" s="6"/>
      <c r="F43" s="6"/>
      <c r="G43" s="6"/>
    </row>
    <row r="44" spans="1:6" ht="17.25" customHeight="1">
      <c r="A44" s="13"/>
      <c r="D44" s="6" t="s">
        <v>144</v>
      </c>
      <c r="E44" s="7"/>
      <c r="F44" s="7"/>
    </row>
    <row r="45" spans="1:6" ht="17.25" customHeight="1">
      <c r="A45" s="13"/>
      <c r="D45" s="6" t="s">
        <v>73</v>
      </c>
      <c r="E45" s="7"/>
      <c r="F45" s="7"/>
    </row>
    <row r="46" spans="1:6" ht="17.25" customHeight="1">
      <c r="A46" s="13"/>
      <c r="D46" s="6" t="s">
        <v>74</v>
      </c>
      <c r="E46" s="7"/>
      <c r="F46" s="7"/>
    </row>
    <row r="47" spans="1:6" ht="17.25" customHeight="1">
      <c r="A47" s="13"/>
      <c r="D47" s="101" t="s">
        <v>147</v>
      </c>
      <c r="E47" s="7"/>
      <c r="F47" s="7"/>
    </row>
    <row r="48" spans="1:6" ht="17.25" customHeight="1">
      <c r="A48" s="13"/>
      <c r="D48" s="101" t="s">
        <v>149</v>
      </c>
      <c r="E48" s="7"/>
      <c r="F48" s="7"/>
    </row>
    <row r="49" spans="1:6" ht="17.25" customHeight="1">
      <c r="A49" s="13"/>
      <c r="D49" s="101" t="s">
        <v>150</v>
      </c>
      <c r="E49" s="7"/>
      <c r="F49" s="7"/>
    </row>
    <row r="50" spans="1:7" s="7" customFormat="1" ht="17.25" customHeight="1">
      <c r="A50" s="74" t="s">
        <v>148</v>
      </c>
      <c r="E50" s="5"/>
      <c r="F50" s="5"/>
      <c r="G50" s="6"/>
    </row>
    <row r="51" spans="2:7" s="7" customFormat="1" ht="22.5" customHeight="1">
      <c r="B51" s="74"/>
      <c r="E51" s="5"/>
      <c r="F51" s="5"/>
      <c r="G51" s="6"/>
    </row>
    <row r="52" ht="14.25">
      <c r="A52" s="13"/>
    </row>
  </sheetData>
  <sheetProtection/>
  <mergeCells count="2">
    <mergeCell ref="F3:G3"/>
    <mergeCell ref="F4:G4"/>
  </mergeCells>
  <printOptions horizontalCentered="1"/>
  <pageMargins left="0.1968503937007874" right="0.1968503937007874" top="0.3937007874015748" bottom="0.1968503937007874" header="0.1968503937007874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3.75390625" style="41" customWidth="1"/>
    <col min="2" max="2" width="6.625" style="0" customWidth="1"/>
    <col min="3" max="3" width="5.625" style="0" customWidth="1"/>
    <col min="4" max="5" width="15.625" style="0" customWidth="1"/>
    <col min="6" max="6" width="3.625" style="0" customWidth="1"/>
    <col min="7" max="7" width="3.75390625" style="39" customWidth="1"/>
    <col min="8" max="9" width="5.625" style="0" customWidth="1"/>
    <col min="10" max="12" width="15.625" style="0" customWidth="1"/>
    <col min="13" max="13" width="6.625" style="0" customWidth="1"/>
  </cols>
  <sheetData>
    <row r="1" spans="1:16" s="15" customFormat="1" ht="21.75" customHeight="1">
      <c r="A1" s="98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O1" s="16"/>
      <c r="P1" s="17"/>
    </row>
    <row r="2" spans="1:16" s="15" customFormat="1" ht="21.75" customHeight="1">
      <c r="A2" s="18" t="s">
        <v>80</v>
      </c>
      <c r="G2" s="37"/>
      <c r="O2" s="16"/>
      <c r="P2" s="17"/>
    </row>
    <row r="3" spans="1:13" s="15" customFormat="1" ht="21.75" customHeight="1">
      <c r="A3" s="18" t="s">
        <v>122</v>
      </c>
      <c r="G3" s="37"/>
      <c r="L3" s="16"/>
      <c r="M3" s="17"/>
    </row>
    <row r="4" spans="1:10" s="9" customFormat="1" ht="21.75" customHeight="1">
      <c r="A4" s="7" t="s">
        <v>77</v>
      </c>
      <c r="C4" s="3"/>
      <c r="D4" s="10"/>
      <c r="E4" s="3"/>
      <c r="F4" s="3"/>
      <c r="G4" s="38"/>
      <c r="H4" s="3"/>
      <c r="I4" s="3"/>
      <c r="J4" s="3"/>
    </row>
    <row r="5" spans="1:12" ht="21.75" customHeight="1">
      <c r="A5" s="7" t="s">
        <v>17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1.75" customHeight="1">
      <c r="A6" s="7" t="str">
        <f>"大会名："&amp;'要項'!$D$8</f>
        <v>大会名：新緑ジュニアバドミントン大会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1.75" customHeight="1">
      <c r="A7" s="28" t="str">
        <f>"開催日："&amp;MID('要項'!$D$11,1,13)&amp;" 会場："&amp;'要項'!$D$12</f>
        <v>開催日：２０２４年４月７日(日)  会場：若林体育館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21" ht="21.75" customHeight="1">
      <c r="A8" s="28" t="str">
        <f>"申込期間："&amp;'要項'!$D$38</f>
        <v>申込期間：２０２４年３月１７日(日)～３月２３日(土)  午後６時まで必着</v>
      </c>
      <c r="C8" s="22"/>
      <c r="D8" s="22"/>
      <c r="E8" s="22"/>
      <c r="F8" s="22"/>
      <c r="G8" s="22"/>
      <c r="H8" s="22"/>
      <c r="I8" s="22"/>
      <c r="J8" s="22"/>
      <c r="K8" s="22"/>
      <c r="L8" s="22"/>
      <c r="N8" s="11"/>
      <c r="O8" s="11"/>
      <c r="P8" s="11"/>
      <c r="Q8" s="11"/>
      <c r="R8" s="11"/>
      <c r="S8" s="11"/>
      <c r="T8" s="11"/>
      <c r="U8" s="11"/>
    </row>
    <row r="9" spans="1:21" ht="21.75" customHeight="1">
      <c r="A9" s="28" t="str">
        <f>"確認期間："&amp;'要項'!$D$39&amp;"  相違ある場合はお申し出ください"</f>
        <v>確認期間：２０２４年３月２５日(月)～３月２７日(水)  相違ある場合はお申し出ください</v>
      </c>
      <c r="C9" s="22"/>
      <c r="D9" s="22"/>
      <c r="E9" s="22"/>
      <c r="F9" s="22"/>
      <c r="G9" s="22"/>
      <c r="H9" s="22"/>
      <c r="I9" s="22"/>
      <c r="J9" s="22"/>
      <c r="K9" s="22"/>
      <c r="L9" s="22"/>
      <c r="N9" s="11"/>
      <c r="O9" s="11"/>
      <c r="P9" s="11"/>
      <c r="Q9" s="11"/>
      <c r="R9" s="11"/>
      <c r="S9" s="11"/>
      <c r="T9" s="11"/>
      <c r="U9" s="11"/>
    </row>
    <row r="10" spans="1:21" ht="21.75" customHeight="1">
      <c r="A10" s="28" t="s">
        <v>127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11"/>
      <c r="O10" s="11"/>
      <c r="P10" s="11"/>
      <c r="Q10" s="11"/>
      <c r="R10" s="11"/>
      <c r="S10" s="11"/>
      <c r="T10" s="11"/>
      <c r="U10" s="11"/>
    </row>
    <row r="11" spans="1:13" ht="21.75" customHeight="1">
      <c r="A11" s="45" t="s">
        <v>15</v>
      </c>
      <c r="B11" s="51"/>
      <c r="C11" s="52"/>
      <c r="D11" s="64" t="s">
        <v>111</v>
      </c>
      <c r="E11" s="22"/>
      <c r="F11" s="22"/>
      <c r="G11" s="22"/>
      <c r="H11" s="22"/>
      <c r="I11" s="22"/>
      <c r="J11" s="22"/>
      <c r="K11" s="22"/>
      <c r="L11" s="22"/>
      <c r="M11" s="1"/>
    </row>
    <row r="12" spans="1:13" ht="21.75" customHeight="1">
      <c r="A12" s="45" t="s">
        <v>31</v>
      </c>
      <c r="B12" s="51"/>
      <c r="C12" s="53"/>
      <c r="D12" s="66" t="s">
        <v>81</v>
      </c>
      <c r="E12" s="23"/>
      <c r="F12" s="23"/>
      <c r="G12" s="23"/>
      <c r="H12" s="23"/>
      <c r="I12" s="23"/>
      <c r="J12" s="23"/>
      <c r="K12" s="23"/>
      <c r="L12" s="24"/>
      <c r="M12" s="1"/>
    </row>
    <row r="13" spans="1:13" ht="21.75" customHeight="1">
      <c r="A13" s="45" t="s">
        <v>82</v>
      </c>
      <c r="B13" s="51"/>
      <c r="C13" s="54"/>
      <c r="D13" s="78" t="s">
        <v>83</v>
      </c>
      <c r="F13" s="25"/>
      <c r="G13" s="26"/>
      <c r="H13" s="26"/>
      <c r="I13" s="26"/>
      <c r="J13" s="26"/>
      <c r="K13" s="26"/>
      <c r="L13" s="27"/>
      <c r="M13" s="1"/>
    </row>
    <row r="14" spans="1:12" ht="21.75" customHeight="1">
      <c r="A14" s="9" t="s">
        <v>59</v>
      </c>
      <c r="C14" s="7"/>
      <c r="D14" s="7"/>
      <c r="E14" s="7"/>
      <c r="F14" s="7"/>
      <c r="G14" s="7"/>
      <c r="H14" s="7"/>
      <c r="I14" s="7"/>
      <c r="J14" s="7"/>
      <c r="K14" s="65" t="s">
        <v>54</v>
      </c>
      <c r="L14" s="7"/>
    </row>
    <row r="15" spans="1:12" ht="24" customHeight="1">
      <c r="A15" s="55" t="s">
        <v>56</v>
      </c>
      <c r="B15" s="56"/>
      <c r="C15" s="56"/>
      <c r="D15" s="56"/>
      <c r="E15" s="57"/>
      <c r="F15" s="7"/>
      <c r="G15" s="62" t="s">
        <v>57</v>
      </c>
      <c r="H15" s="56"/>
      <c r="I15" s="56"/>
      <c r="J15" s="56"/>
      <c r="K15" s="57"/>
      <c r="L15" s="7"/>
    </row>
    <row r="16" spans="1:12" ht="24" customHeight="1">
      <c r="A16" s="46"/>
      <c r="B16" s="58" t="s">
        <v>6</v>
      </c>
      <c r="C16" s="58" t="s">
        <v>39</v>
      </c>
      <c r="D16" s="58" t="s">
        <v>137</v>
      </c>
      <c r="E16" s="58" t="s">
        <v>32</v>
      </c>
      <c r="F16" s="7"/>
      <c r="G16" s="49"/>
      <c r="H16" s="63" t="s">
        <v>6</v>
      </c>
      <c r="I16" s="63" t="s">
        <v>39</v>
      </c>
      <c r="J16" s="63" t="s">
        <v>137</v>
      </c>
      <c r="K16" s="63" t="s">
        <v>32</v>
      </c>
      <c r="L16" s="7"/>
    </row>
    <row r="17" spans="1:12" ht="33" customHeight="1">
      <c r="A17" s="47" t="s">
        <v>78</v>
      </c>
      <c r="B17" s="59" t="s">
        <v>33</v>
      </c>
      <c r="C17" s="59" t="s">
        <v>37</v>
      </c>
      <c r="D17" s="79" t="s">
        <v>85</v>
      </c>
      <c r="E17" s="79" t="s">
        <v>95</v>
      </c>
      <c r="F17" s="7"/>
      <c r="G17" s="50" t="s">
        <v>78</v>
      </c>
      <c r="H17" s="64" t="s">
        <v>33</v>
      </c>
      <c r="I17" s="64" t="s">
        <v>37</v>
      </c>
      <c r="J17" s="59" t="s">
        <v>84</v>
      </c>
      <c r="K17" s="59" t="s">
        <v>94</v>
      </c>
      <c r="L17" s="7"/>
    </row>
    <row r="18" spans="1:12" ht="33" customHeight="1">
      <c r="A18" s="48"/>
      <c r="B18" s="60"/>
      <c r="C18" s="75"/>
      <c r="D18" s="80" t="s">
        <v>87</v>
      </c>
      <c r="E18" s="80" t="s">
        <v>93</v>
      </c>
      <c r="F18" s="7"/>
      <c r="G18" s="50" t="s">
        <v>40</v>
      </c>
      <c r="H18" s="64" t="s">
        <v>33</v>
      </c>
      <c r="I18" s="64" t="s">
        <v>37</v>
      </c>
      <c r="J18" s="60" t="s">
        <v>86</v>
      </c>
      <c r="K18" s="60" t="s">
        <v>92</v>
      </c>
      <c r="L18" s="7"/>
    </row>
    <row r="19" spans="1:12" ht="33" customHeight="1">
      <c r="A19" s="47" t="s">
        <v>108</v>
      </c>
      <c r="B19" s="59" t="s">
        <v>33</v>
      </c>
      <c r="C19" s="59" t="s">
        <v>37</v>
      </c>
      <c r="D19" s="79" t="s">
        <v>89</v>
      </c>
      <c r="E19" s="79" t="s">
        <v>91</v>
      </c>
      <c r="F19" s="7"/>
      <c r="G19" s="50" t="s">
        <v>41</v>
      </c>
      <c r="H19" s="64" t="s">
        <v>33</v>
      </c>
      <c r="I19" s="64" t="s">
        <v>37</v>
      </c>
      <c r="J19" s="59" t="s">
        <v>88</v>
      </c>
      <c r="K19" s="59" t="s">
        <v>90</v>
      </c>
      <c r="L19" s="7"/>
    </row>
    <row r="20" spans="1:12" ht="33" customHeight="1">
      <c r="A20" s="48"/>
      <c r="B20" s="60"/>
      <c r="C20" s="75"/>
      <c r="D20" s="80" t="s">
        <v>97</v>
      </c>
      <c r="E20" s="80" t="s">
        <v>99</v>
      </c>
      <c r="F20" s="7"/>
      <c r="G20" s="50" t="s">
        <v>78</v>
      </c>
      <c r="H20" s="64" t="s">
        <v>34</v>
      </c>
      <c r="I20" s="64" t="s">
        <v>37</v>
      </c>
      <c r="J20" s="60" t="s">
        <v>96</v>
      </c>
      <c r="K20" s="60" t="s">
        <v>98</v>
      </c>
      <c r="L20" s="7"/>
    </row>
    <row r="21" spans="1:12" ht="33" customHeight="1">
      <c r="A21" s="47" t="s">
        <v>78</v>
      </c>
      <c r="B21" s="59" t="s">
        <v>35</v>
      </c>
      <c r="C21" s="59" t="s">
        <v>38</v>
      </c>
      <c r="D21" s="79" t="s">
        <v>101</v>
      </c>
      <c r="E21" s="79" t="s">
        <v>103</v>
      </c>
      <c r="F21" s="7"/>
      <c r="G21" s="50" t="s">
        <v>78</v>
      </c>
      <c r="H21" s="64" t="s">
        <v>35</v>
      </c>
      <c r="I21" s="64" t="s">
        <v>38</v>
      </c>
      <c r="J21" s="59" t="s">
        <v>100</v>
      </c>
      <c r="K21" s="59" t="s">
        <v>102</v>
      </c>
      <c r="L21" s="7"/>
    </row>
    <row r="22" spans="1:12" ht="33" customHeight="1">
      <c r="A22" s="48"/>
      <c r="B22" s="60"/>
      <c r="C22" s="75"/>
      <c r="D22" s="80" t="s">
        <v>105</v>
      </c>
      <c r="E22" s="80" t="s">
        <v>107</v>
      </c>
      <c r="F22" s="7"/>
      <c r="G22" s="50" t="s">
        <v>78</v>
      </c>
      <c r="H22" s="64" t="s">
        <v>36</v>
      </c>
      <c r="I22" s="64" t="s">
        <v>38</v>
      </c>
      <c r="J22" s="60" t="s">
        <v>104</v>
      </c>
      <c r="K22" s="60" t="s">
        <v>106</v>
      </c>
      <c r="L22" s="7"/>
    </row>
    <row r="23" spans="1:12" ht="33" customHeight="1">
      <c r="A23" s="47"/>
      <c r="B23" s="81"/>
      <c r="C23" s="59"/>
      <c r="D23" s="89" t="s">
        <v>115</v>
      </c>
      <c r="E23" s="89" t="s">
        <v>116</v>
      </c>
      <c r="F23" s="7"/>
      <c r="G23" s="50"/>
      <c r="H23" s="84"/>
      <c r="I23" s="64"/>
      <c r="J23" s="81" t="s">
        <v>115</v>
      </c>
      <c r="K23" s="81" t="s">
        <v>116</v>
      </c>
      <c r="L23" s="7"/>
    </row>
    <row r="24" spans="1:12" ht="33" customHeight="1">
      <c r="A24" s="82"/>
      <c r="B24" s="88" t="s">
        <v>114</v>
      </c>
      <c r="C24" s="75"/>
      <c r="D24" s="80"/>
      <c r="E24" s="80"/>
      <c r="F24" s="28"/>
      <c r="G24" s="50"/>
      <c r="H24" s="84" t="s">
        <v>114</v>
      </c>
      <c r="I24" s="64"/>
      <c r="J24" s="60"/>
      <c r="K24" s="60"/>
      <c r="L24" s="29"/>
    </row>
    <row r="25" spans="1:12" ht="33" customHeight="1">
      <c r="A25" s="96" t="s">
        <v>113</v>
      </c>
      <c r="B25" s="59"/>
      <c r="C25" s="59"/>
      <c r="D25" s="86"/>
      <c r="E25" s="79"/>
      <c r="F25" s="28"/>
      <c r="G25" s="85" t="s">
        <v>118</v>
      </c>
      <c r="H25" s="64"/>
      <c r="I25" s="64"/>
      <c r="J25" s="59"/>
      <c r="K25" s="59"/>
      <c r="L25" s="31"/>
    </row>
    <row r="26" spans="1:12" ht="33" customHeight="1">
      <c r="A26" s="48"/>
      <c r="B26" s="60"/>
      <c r="C26" s="90"/>
      <c r="D26" s="87"/>
      <c r="E26" s="80"/>
      <c r="F26" s="28"/>
      <c r="G26" s="85" t="s">
        <v>109</v>
      </c>
      <c r="H26" s="64"/>
      <c r="I26" s="64"/>
      <c r="J26" s="60"/>
      <c r="K26" s="60"/>
      <c r="L26" s="33"/>
    </row>
    <row r="27" spans="1:12" ht="33" customHeight="1">
      <c r="A27" s="47"/>
      <c r="B27" s="59"/>
      <c r="C27" s="81"/>
      <c r="D27" s="79"/>
      <c r="E27" s="79"/>
      <c r="F27" s="28"/>
      <c r="G27" s="50"/>
      <c r="H27" s="64"/>
      <c r="I27" s="64"/>
      <c r="J27" s="59"/>
      <c r="K27" s="59"/>
      <c r="L27" s="31"/>
    </row>
    <row r="28" spans="1:12" ht="33" customHeight="1">
      <c r="A28" s="48"/>
      <c r="B28" s="60"/>
      <c r="C28" s="90" t="s">
        <v>117</v>
      </c>
      <c r="D28" s="80"/>
      <c r="E28" s="80"/>
      <c r="F28" s="29"/>
      <c r="G28" s="50"/>
      <c r="H28" s="64"/>
      <c r="I28" s="64"/>
      <c r="J28" s="60"/>
      <c r="K28" s="60"/>
      <c r="L28" s="33"/>
    </row>
    <row r="29" spans="1:12" ht="33" customHeight="1">
      <c r="A29" s="47"/>
      <c r="B29" s="59"/>
      <c r="C29" s="81" t="s">
        <v>112</v>
      </c>
      <c r="D29" s="79"/>
      <c r="E29" s="79"/>
      <c r="F29" s="34"/>
      <c r="G29" s="50"/>
      <c r="H29" s="64"/>
      <c r="I29" s="64"/>
      <c r="J29" s="59"/>
      <c r="K29" s="59"/>
      <c r="L29" s="31"/>
    </row>
    <row r="30" spans="1:12" ht="33" customHeight="1">
      <c r="A30" s="48"/>
      <c r="B30" s="60"/>
      <c r="C30" s="75"/>
      <c r="D30" s="80"/>
      <c r="E30" s="80"/>
      <c r="F30" s="35"/>
      <c r="G30" s="50" t="s">
        <v>79</v>
      </c>
      <c r="H30" s="64" t="s">
        <v>62</v>
      </c>
      <c r="I30" s="64" t="s">
        <v>62</v>
      </c>
      <c r="J30" s="60"/>
      <c r="K30" s="60"/>
      <c r="L30" s="33"/>
    </row>
    <row r="31" spans="1:12" ht="33" customHeight="1">
      <c r="A31" s="47"/>
      <c r="B31" s="59"/>
      <c r="C31" s="59"/>
      <c r="D31" s="79"/>
      <c r="E31" s="79"/>
      <c r="F31" s="35"/>
      <c r="G31" s="50" t="s">
        <v>79</v>
      </c>
      <c r="H31" s="64" t="s">
        <v>62</v>
      </c>
      <c r="I31" s="64" t="s">
        <v>62</v>
      </c>
      <c r="J31" s="59"/>
      <c r="K31" s="59"/>
      <c r="L31" s="31"/>
    </row>
    <row r="32" spans="1:12" ht="33" customHeight="1">
      <c r="A32" s="48"/>
      <c r="B32" s="60"/>
      <c r="C32" s="75"/>
      <c r="D32" s="80"/>
      <c r="E32" s="80"/>
      <c r="F32" s="73"/>
      <c r="G32" s="50" t="s">
        <v>79</v>
      </c>
      <c r="H32" s="64" t="s">
        <v>62</v>
      </c>
      <c r="I32" s="64" t="s">
        <v>62</v>
      </c>
      <c r="J32" s="60"/>
      <c r="K32" s="60"/>
      <c r="L32" s="33"/>
    </row>
    <row r="33" spans="1:11" s="9" customFormat="1" ht="18" customHeight="1">
      <c r="A33" s="67"/>
      <c r="B33" s="68"/>
      <c r="C33" s="68"/>
      <c r="D33" s="69"/>
      <c r="E33" s="76" t="s">
        <v>133</v>
      </c>
      <c r="F33" s="72"/>
      <c r="G33" s="69"/>
      <c r="H33" s="68"/>
      <c r="I33" s="68"/>
      <c r="J33" s="69"/>
      <c r="K33" s="68"/>
    </row>
    <row r="34" spans="1:11" s="9" customFormat="1" ht="18" customHeight="1">
      <c r="A34" s="65"/>
      <c r="B34" s="7"/>
      <c r="D34" s="71" t="s">
        <v>131</v>
      </c>
      <c r="E34" s="83">
        <v>3</v>
      </c>
      <c r="F34" s="7" t="s">
        <v>58</v>
      </c>
      <c r="G34" s="74" t="s">
        <v>110</v>
      </c>
      <c r="H34" s="70"/>
      <c r="I34" s="70"/>
      <c r="K34" s="70"/>
    </row>
    <row r="35" spans="1:11" s="9" customFormat="1" ht="18" customHeight="1">
      <c r="A35" s="65"/>
      <c r="B35" s="70"/>
      <c r="D35" s="71" t="s">
        <v>120</v>
      </c>
      <c r="E35" s="83">
        <v>6</v>
      </c>
      <c r="F35" s="7" t="s">
        <v>55</v>
      </c>
      <c r="H35" s="70"/>
      <c r="I35" s="70"/>
      <c r="K35" s="70"/>
    </row>
    <row r="36" spans="1:12" ht="24" customHeight="1">
      <c r="A36" s="43"/>
      <c r="B36" s="30"/>
      <c r="C36" s="1"/>
      <c r="D36" s="77"/>
      <c r="E36" s="72"/>
      <c r="F36" s="35"/>
      <c r="G36" s="40"/>
      <c r="H36" s="1"/>
      <c r="I36" s="1"/>
      <c r="J36" s="30"/>
      <c r="K36" s="32"/>
      <c r="L36" s="33"/>
    </row>
    <row r="37" spans="1:12" ht="28.5" customHeight="1">
      <c r="A37" s="43"/>
      <c r="B37" s="30"/>
      <c r="C37" s="32"/>
      <c r="D37" s="21"/>
      <c r="E37" s="34"/>
      <c r="F37" s="34"/>
      <c r="G37" s="32"/>
      <c r="H37" s="32"/>
      <c r="I37" s="32"/>
      <c r="J37" s="32"/>
      <c r="K37" s="32"/>
      <c r="L37" s="36"/>
    </row>
    <row r="38" spans="1:12" ht="17.25">
      <c r="A38" s="43"/>
      <c r="B38" s="30"/>
      <c r="C38" s="1"/>
      <c r="D38" s="32"/>
      <c r="E38" s="35"/>
      <c r="F38" s="35"/>
      <c r="G38" s="40"/>
      <c r="H38" s="1"/>
      <c r="I38" s="1"/>
      <c r="J38" s="1"/>
      <c r="K38" s="1"/>
      <c r="L38" s="1"/>
    </row>
    <row r="39" spans="1:12" ht="17.25">
      <c r="A39" s="43"/>
      <c r="B39" s="30"/>
      <c r="C39" s="1"/>
      <c r="D39" s="32"/>
      <c r="E39" s="35"/>
      <c r="F39" s="35"/>
      <c r="G39" s="40"/>
      <c r="H39" s="1"/>
      <c r="I39" s="1"/>
      <c r="J39" s="1"/>
      <c r="K39" s="1"/>
      <c r="L39" s="1"/>
    </row>
    <row r="40" spans="1:12" ht="17.25">
      <c r="A40" s="43"/>
      <c r="B40" s="30"/>
      <c r="C40" s="1"/>
      <c r="D40" s="32"/>
      <c r="E40" s="35"/>
      <c r="F40" s="35"/>
      <c r="G40" s="40"/>
      <c r="H40" s="1"/>
      <c r="I40" s="1"/>
      <c r="J40" s="1"/>
      <c r="K40" s="1"/>
      <c r="L40" s="1"/>
    </row>
    <row r="41" spans="1:12" ht="13.5">
      <c r="A41" s="44"/>
      <c r="B41" s="32"/>
      <c r="C41" s="1"/>
      <c r="D41" s="32"/>
      <c r="E41" s="36"/>
      <c r="F41" s="36"/>
      <c r="G41" s="40"/>
      <c r="H41" s="1"/>
      <c r="I41" s="1"/>
      <c r="J41" s="1"/>
      <c r="K41" s="1"/>
      <c r="L41" s="1"/>
    </row>
    <row r="42" spans="1:12" ht="13.5">
      <c r="A42" s="42"/>
      <c r="B42" s="1"/>
      <c r="C42" s="1"/>
      <c r="D42" s="1"/>
      <c r="E42" s="1"/>
      <c r="F42" s="1"/>
      <c r="G42" s="40"/>
      <c r="H42" s="1"/>
      <c r="I42" s="1"/>
      <c r="J42" s="1"/>
      <c r="K42" s="1"/>
      <c r="L42" s="1"/>
    </row>
  </sheetData>
  <sheetProtection/>
  <dataValidations count="4">
    <dataValidation allowBlank="1" showInputMessage="1" showErrorMessage="1" imeMode="hiragana" sqref="D17:E32 J17:K32"/>
    <dataValidation type="list" allowBlank="1" showInputMessage="1" showErrorMessage="1" sqref="A31 A17 A19 A21 A29 G17:G22 A27 G30:G32">
      <formula1>番号</formula1>
    </dataValidation>
    <dataValidation type="list" allowBlank="1" showInputMessage="1" showErrorMessage="1" sqref="C19 C21 C17 I17:I22 I25 I30:I32">
      <formula1>性別</formula1>
    </dataValidation>
    <dataValidation type="list" allowBlank="1" showInputMessage="1" showErrorMessage="1" sqref="B19 B21 B29 B25 B31 B17 B27 H17:H22 H30:H32">
      <formula1>学年</formula1>
    </dataValidation>
  </dataValidations>
  <printOptions horizontalCentered="1"/>
  <pageMargins left="0.1968503937007874" right="0.1968503937007874" top="0.3937007874015748" bottom="0.2755905511811024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95" zoomScaleSheetLayoutView="95" zoomScalePageLayoutView="0" workbookViewId="0" topLeftCell="A1">
      <selection activeCell="D10" sqref="D10"/>
    </sheetView>
  </sheetViews>
  <sheetFormatPr defaultColWidth="9.00390625" defaultRowHeight="13.5"/>
  <cols>
    <col min="1" max="1" width="3.75390625" style="41" customWidth="1"/>
    <col min="2" max="2" width="6.625" style="0" customWidth="1"/>
    <col min="3" max="3" width="5.625" style="0" customWidth="1"/>
    <col min="4" max="5" width="15.625" style="0" customWidth="1"/>
    <col min="6" max="6" width="3.625" style="0" customWidth="1"/>
    <col min="7" max="7" width="3.75390625" style="39" customWidth="1"/>
    <col min="8" max="9" width="5.625" style="0" customWidth="1"/>
    <col min="10" max="12" width="15.625" style="0" customWidth="1"/>
    <col min="13" max="13" width="6.625" style="0" customWidth="1"/>
  </cols>
  <sheetData>
    <row r="1" spans="1:16" s="15" customFormat="1" ht="21.75" customHeight="1">
      <c r="A1" s="18" t="s">
        <v>80</v>
      </c>
      <c r="G1" s="37"/>
      <c r="O1" s="16"/>
      <c r="P1" s="17"/>
    </row>
    <row r="2" spans="1:13" s="15" customFormat="1" ht="21.75" customHeight="1">
      <c r="A2" s="18" t="s">
        <v>122</v>
      </c>
      <c r="G2" s="37"/>
      <c r="L2" s="16"/>
      <c r="M2" s="17"/>
    </row>
    <row r="3" spans="1:10" s="9" customFormat="1" ht="21.75" customHeight="1">
      <c r="A3" s="7" t="s">
        <v>77</v>
      </c>
      <c r="C3" s="3"/>
      <c r="D3" s="10"/>
      <c r="E3" s="3"/>
      <c r="F3" s="3"/>
      <c r="G3" s="38"/>
      <c r="H3" s="3"/>
      <c r="I3" s="3"/>
      <c r="J3" s="3"/>
    </row>
    <row r="4" spans="1:12" ht="21.75" customHeight="1">
      <c r="A4" s="7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1.75" customHeight="1">
      <c r="A5" s="7" t="str">
        <f>"大会名："&amp;'要項'!$D$8&amp;"  開催日："&amp;MID('要項'!$D$11,1,13)&amp;" 会場："&amp;'要項'!$D$12</f>
        <v>大会名：新緑ジュニアバドミントン大会  開催日：２０２４年４月７日(日)  会場：若林体育館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1.75" customHeight="1">
      <c r="A6" s="28" t="str">
        <f>"参加料："&amp;'要項'!$D$30&amp;'要項'!$C$31</f>
        <v>参加料：ダブルス 2000円/組・シングルス 1000円/人（当日持参）●確認期間後のキャンセルは参加料を頂きます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21" ht="21.75" customHeight="1">
      <c r="A7" s="28" t="str">
        <f>"申込期間："&amp;'要項'!$D$38</f>
        <v>申込期間：２０２４年３月１７日(日)～３月２３日(土)  午後６時まで必着</v>
      </c>
      <c r="C7" s="22"/>
      <c r="D7" s="22"/>
      <c r="E7" s="22"/>
      <c r="F7" s="22"/>
      <c r="G7" s="22"/>
      <c r="H7" s="22"/>
      <c r="I7" s="22"/>
      <c r="J7" s="22"/>
      <c r="K7" s="22"/>
      <c r="L7" s="22"/>
      <c r="N7" s="11"/>
      <c r="O7" s="11"/>
      <c r="P7" s="11"/>
      <c r="Q7" s="11"/>
      <c r="R7" s="11"/>
      <c r="S7" s="11"/>
      <c r="T7" s="11"/>
      <c r="U7" s="11"/>
    </row>
    <row r="8" spans="1:21" ht="21.75" customHeight="1">
      <c r="A8" s="28" t="str">
        <f>"確認期間："&amp;'要項'!$D$39&amp;"  相違ある場合はお申し出ください"</f>
        <v>確認期間：２０２４年３月２５日(月)～３月２７日(水)  相違ある場合はお申し出ください</v>
      </c>
      <c r="C8" s="22"/>
      <c r="D8" s="22"/>
      <c r="E8" s="22"/>
      <c r="F8" s="22"/>
      <c r="G8" s="22"/>
      <c r="H8" s="22"/>
      <c r="I8" s="22"/>
      <c r="J8" s="22"/>
      <c r="K8" s="22"/>
      <c r="L8" s="22"/>
      <c r="N8" s="11"/>
      <c r="O8" s="11"/>
      <c r="P8" s="11"/>
      <c r="Q8" s="11"/>
      <c r="R8" s="11"/>
      <c r="S8" s="11"/>
      <c r="T8" s="11"/>
      <c r="U8" s="11"/>
    </row>
    <row r="9" spans="1:21" ht="21.75" customHeight="1">
      <c r="A9" s="28" t="s">
        <v>145</v>
      </c>
      <c r="C9" s="22"/>
      <c r="D9" s="22"/>
      <c r="E9" s="22"/>
      <c r="F9" s="22"/>
      <c r="G9" s="22"/>
      <c r="H9" s="22"/>
      <c r="I9" s="22"/>
      <c r="J9" s="22"/>
      <c r="K9" s="22"/>
      <c r="L9" s="22"/>
      <c r="N9" s="11"/>
      <c r="O9" s="11"/>
      <c r="P9" s="11"/>
      <c r="Q9" s="11"/>
      <c r="R9" s="11"/>
      <c r="S9" s="11"/>
      <c r="T9" s="11"/>
      <c r="U9" s="11"/>
    </row>
    <row r="10" spans="1:13" ht="21.75" customHeight="1">
      <c r="A10" s="45" t="s">
        <v>15</v>
      </c>
      <c r="B10" s="51"/>
      <c r="C10" s="52"/>
      <c r="D10" s="64"/>
      <c r="E10" s="22"/>
      <c r="F10" s="22"/>
      <c r="G10" s="22"/>
      <c r="H10" s="22"/>
      <c r="I10" s="22"/>
      <c r="J10" s="22"/>
      <c r="K10" s="22"/>
      <c r="L10" s="22"/>
      <c r="M10" s="1"/>
    </row>
    <row r="11" spans="1:13" ht="21.75" customHeight="1">
      <c r="A11" s="45" t="s">
        <v>31</v>
      </c>
      <c r="B11" s="51"/>
      <c r="C11" s="53"/>
      <c r="D11" s="66"/>
      <c r="E11" s="23"/>
      <c r="F11" s="23"/>
      <c r="G11" s="23"/>
      <c r="H11" s="23"/>
      <c r="I11" s="23"/>
      <c r="J11" s="23"/>
      <c r="K11" s="23"/>
      <c r="L11" s="24"/>
      <c r="M11" s="1"/>
    </row>
    <row r="12" spans="1:13" ht="21.75" customHeight="1">
      <c r="A12" s="45" t="s">
        <v>82</v>
      </c>
      <c r="B12" s="51"/>
      <c r="C12" s="54"/>
      <c r="D12" s="78"/>
      <c r="F12" s="25"/>
      <c r="G12" s="26"/>
      <c r="H12" s="26"/>
      <c r="I12" s="26"/>
      <c r="J12" s="26"/>
      <c r="K12" s="26"/>
      <c r="L12" s="27"/>
      <c r="M12" s="1"/>
    </row>
    <row r="13" spans="1:12" ht="21.75" customHeight="1">
      <c r="A13" s="9" t="s">
        <v>121</v>
      </c>
      <c r="C13" s="7"/>
      <c r="D13" s="7"/>
      <c r="E13" s="7"/>
      <c r="F13" s="7"/>
      <c r="G13" s="7"/>
      <c r="H13" s="7"/>
      <c r="I13" s="7"/>
      <c r="J13" s="7"/>
      <c r="K13" s="65" t="s">
        <v>54</v>
      </c>
      <c r="L13" s="7"/>
    </row>
    <row r="14" spans="1:12" ht="24" customHeight="1">
      <c r="A14" s="55" t="s">
        <v>56</v>
      </c>
      <c r="B14" s="56"/>
      <c r="C14" s="56"/>
      <c r="D14" s="56"/>
      <c r="E14" s="57"/>
      <c r="F14" s="7"/>
      <c r="G14" s="62" t="s">
        <v>57</v>
      </c>
      <c r="H14" s="56"/>
      <c r="I14" s="56"/>
      <c r="J14" s="56"/>
      <c r="K14" s="57"/>
      <c r="L14" s="7"/>
    </row>
    <row r="15" spans="1:12" ht="24" customHeight="1">
      <c r="A15" s="46"/>
      <c r="B15" s="58" t="s">
        <v>6</v>
      </c>
      <c r="C15" s="58" t="s">
        <v>39</v>
      </c>
      <c r="D15" s="58" t="s">
        <v>137</v>
      </c>
      <c r="E15" s="58" t="s">
        <v>32</v>
      </c>
      <c r="F15" s="7"/>
      <c r="G15" s="49"/>
      <c r="H15" s="63" t="s">
        <v>6</v>
      </c>
      <c r="I15" s="63" t="s">
        <v>39</v>
      </c>
      <c r="J15" s="58" t="s">
        <v>137</v>
      </c>
      <c r="K15" s="63" t="s">
        <v>32</v>
      </c>
      <c r="L15" s="7"/>
    </row>
    <row r="16" spans="1:12" ht="30" customHeight="1">
      <c r="A16" s="47" t="s">
        <v>79</v>
      </c>
      <c r="B16" s="59" t="s">
        <v>62</v>
      </c>
      <c r="C16" s="59" t="s">
        <v>62</v>
      </c>
      <c r="D16" s="59"/>
      <c r="E16" s="59"/>
      <c r="F16" s="7"/>
      <c r="G16" s="50" t="s">
        <v>79</v>
      </c>
      <c r="H16" s="64" t="s">
        <v>62</v>
      </c>
      <c r="I16" s="64" t="s">
        <v>62</v>
      </c>
      <c r="J16" s="59"/>
      <c r="K16" s="59"/>
      <c r="L16" s="7"/>
    </row>
    <row r="17" spans="1:12" ht="30" customHeight="1">
      <c r="A17" s="48"/>
      <c r="B17" s="60"/>
      <c r="C17" s="75"/>
      <c r="D17" s="60"/>
      <c r="E17" s="60"/>
      <c r="F17" s="7"/>
      <c r="G17" s="50" t="s">
        <v>79</v>
      </c>
      <c r="H17" s="64" t="s">
        <v>62</v>
      </c>
      <c r="I17" s="64" t="s">
        <v>62</v>
      </c>
      <c r="J17" s="60"/>
      <c r="K17" s="60"/>
      <c r="L17" s="7"/>
    </row>
    <row r="18" spans="1:12" ht="30" customHeight="1">
      <c r="A18" s="47" t="s">
        <v>79</v>
      </c>
      <c r="B18" s="59" t="s">
        <v>62</v>
      </c>
      <c r="C18" s="59" t="s">
        <v>62</v>
      </c>
      <c r="D18" s="59"/>
      <c r="E18" s="59"/>
      <c r="F18" s="7"/>
      <c r="G18" s="50" t="s">
        <v>79</v>
      </c>
      <c r="H18" s="64" t="s">
        <v>62</v>
      </c>
      <c r="I18" s="64" t="s">
        <v>62</v>
      </c>
      <c r="J18" s="59"/>
      <c r="K18" s="59"/>
      <c r="L18" s="7"/>
    </row>
    <row r="19" spans="1:12" ht="30" customHeight="1">
      <c r="A19" s="48"/>
      <c r="B19" s="60"/>
      <c r="C19" s="75"/>
      <c r="D19" s="60"/>
      <c r="E19" s="60"/>
      <c r="F19" s="7"/>
      <c r="G19" s="50" t="s">
        <v>79</v>
      </c>
      <c r="H19" s="64" t="s">
        <v>62</v>
      </c>
      <c r="I19" s="64" t="s">
        <v>62</v>
      </c>
      <c r="J19" s="60"/>
      <c r="K19" s="60"/>
      <c r="L19" s="7"/>
    </row>
    <row r="20" spans="1:12" ht="30" customHeight="1">
      <c r="A20" s="47" t="s">
        <v>79</v>
      </c>
      <c r="B20" s="59" t="s">
        <v>62</v>
      </c>
      <c r="C20" s="59" t="s">
        <v>62</v>
      </c>
      <c r="D20" s="59"/>
      <c r="E20" s="59"/>
      <c r="F20" s="7"/>
      <c r="G20" s="50" t="s">
        <v>79</v>
      </c>
      <c r="H20" s="64" t="s">
        <v>62</v>
      </c>
      <c r="I20" s="64" t="s">
        <v>62</v>
      </c>
      <c r="J20" s="59"/>
      <c r="K20" s="59"/>
      <c r="L20" s="7"/>
    </row>
    <row r="21" spans="1:12" ht="30" customHeight="1">
      <c r="A21" s="48"/>
      <c r="B21" s="60"/>
      <c r="C21" s="75"/>
      <c r="D21" s="60"/>
      <c r="E21" s="60"/>
      <c r="F21" s="7"/>
      <c r="G21" s="50" t="s">
        <v>79</v>
      </c>
      <c r="H21" s="64" t="s">
        <v>62</v>
      </c>
      <c r="I21" s="64" t="s">
        <v>62</v>
      </c>
      <c r="J21" s="60"/>
      <c r="K21" s="60"/>
      <c r="L21" s="7"/>
    </row>
    <row r="22" spans="1:12" ht="30" customHeight="1">
      <c r="A22" s="47" t="s">
        <v>79</v>
      </c>
      <c r="B22" s="59" t="s">
        <v>62</v>
      </c>
      <c r="C22" s="59" t="s">
        <v>62</v>
      </c>
      <c r="D22" s="59"/>
      <c r="E22" s="59"/>
      <c r="F22" s="7"/>
      <c r="G22" s="50" t="s">
        <v>79</v>
      </c>
      <c r="H22" s="64" t="s">
        <v>62</v>
      </c>
      <c r="I22" s="64" t="s">
        <v>62</v>
      </c>
      <c r="J22" s="59"/>
      <c r="K22" s="59"/>
      <c r="L22" s="7"/>
    </row>
    <row r="23" spans="1:12" ht="30" customHeight="1">
      <c r="A23" s="48"/>
      <c r="B23" s="60"/>
      <c r="C23" s="75"/>
      <c r="D23" s="60"/>
      <c r="E23" s="60"/>
      <c r="F23" s="28"/>
      <c r="G23" s="50" t="s">
        <v>79</v>
      </c>
      <c r="H23" s="64" t="s">
        <v>62</v>
      </c>
      <c r="I23" s="64" t="s">
        <v>62</v>
      </c>
      <c r="J23" s="60"/>
      <c r="K23" s="60"/>
      <c r="L23" s="29"/>
    </row>
    <row r="24" spans="1:12" ht="30" customHeight="1">
      <c r="A24" s="47" t="s">
        <v>79</v>
      </c>
      <c r="B24" s="59" t="s">
        <v>62</v>
      </c>
      <c r="C24" s="59" t="s">
        <v>62</v>
      </c>
      <c r="D24" s="59"/>
      <c r="E24" s="59"/>
      <c r="F24" s="28"/>
      <c r="G24" s="50" t="s">
        <v>79</v>
      </c>
      <c r="H24" s="64" t="s">
        <v>62</v>
      </c>
      <c r="I24" s="64" t="s">
        <v>62</v>
      </c>
      <c r="J24" s="59"/>
      <c r="K24" s="59"/>
      <c r="L24" s="31"/>
    </row>
    <row r="25" spans="1:12" ht="30" customHeight="1">
      <c r="A25" s="48"/>
      <c r="B25" s="60"/>
      <c r="C25" s="75"/>
      <c r="D25" s="60"/>
      <c r="E25" s="60"/>
      <c r="F25" s="28"/>
      <c r="G25" s="50" t="s">
        <v>79</v>
      </c>
      <c r="H25" s="64" t="s">
        <v>62</v>
      </c>
      <c r="I25" s="64" t="s">
        <v>62</v>
      </c>
      <c r="J25" s="60"/>
      <c r="K25" s="60"/>
      <c r="L25" s="33"/>
    </row>
    <row r="26" spans="1:12" ht="30" customHeight="1">
      <c r="A26" s="47" t="s">
        <v>79</v>
      </c>
      <c r="B26" s="59" t="s">
        <v>62</v>
      </c>
      <c r="C26" s="59" t="s">
        <v>62</v>
      </c>
      <c r="D26" s="59"/>
      <c r="E26" s="59"/>
      <c r="F26" s="28"/>
      <c r="G26" s="50" t="s">
        <v>79</v>
      </c>
      <c r="H26" s="64" t="s">
        <v>62</v>
      </c>
      <c r="I26" s="64" t="s">
        <v>62</v>
      </c>
      <c r="J26" s="59"/>
      <c r="K26" s="59"/>
      <c r="L26" s="31"/>
    </row>
    <row r="27" spans="1:12" ht="30" customHeight="1">
      <c r="A27" s="48"/>
      <c r="B27" s="60"/>
      <c r="C27" s="75"/>
      <c r="D27" s="60"/>
      <c r="E27" s="60"/>
      <c r="F27" s="29"/>
      <c r="G27" s="50" t="s">
        <v>79</v>
      </c>
      <c r="H27" s="64" t="s">
        <v>62</v>
      </c>
      <c r="I27" s="64" t="s">
        <v>62</v>
      </c>
      <c r="J27" s="60"/>
      <c r="K27" s="60"/>
      <c r="L27" s="33"/>
    </row>
    <row r="28" spans="1:12" ht="30" customHeight="1">
      <c r="A28" s="47" t="s">
        <v>79</v>
      </c>
      <c r="B28" s="59" t="s">
        <v>62</v>
      </c>
      <c r="C28" s="59" t="s">
        <v>62</v>
      </c>
      <c r="D28" s="59"/>
      <c r="E28" s="59"/>
      <c r="F28" s="34"/>
      <c r="G28" s="50" t="s">
        <v>79</v>
      </c>
      <c r="H28" s="64" t="s">
        <v>62</v>
      </c>
      <c r="I28" s="64" t="s">
        <v>62</v>
      </c>
      <c r="J28" s="59"/>
      <c r="K28" s="59"/>
      <c r="L28" s="31"/>
    </row>
    <row r="29" spans="1:12" ht="30" customHeight="1">
      <c r="A29" s="48"/>
      <c r="B29" s="60"/>
      <c r="C29" s="75"/>
      <c r="D29" s="60"/>
      <c r="E29" s="60"/>
      <c r="F29" s="35"/>
      <c r="G29" s="50" t="s">
        <v>79</v>
      </c>
      <c r="H29" s="64" t="s">
        <v>62</v>
      </c>
      <c r="I29" s="64" t="s">
        <v>62</v>
      </c>
      <c r="J29" s="60"/>
      <c r="K29" s="60"/>
      <c r="L29" s="33"/>
    </row>
    <row r="30" spans="1:12" ht="30" customHeight="1">
      <c r="A30" s="47" t="s">
        <v>79</v>
      </c>
      <c r="B30" s="59" t="s">
        <v>62</v>
      </c>
      <c r="C30" s="59" t="s">
        <v>62</v>
      </c>
      <c r="D30" s="59"/>
      <c r="E30" s="59"/>
      <c r="F30" s="35"/>
      <c r="G30" s="50" t="s">
        <v>79</v>
      </c>
      <c r="H30" s="64" t="s">
        <v>62</v>
      </c>
      <c r="I30" s="64" t="s">
        <v>62</v>
      </c>
      <c r="J30" s="59"/>
      <c r="K30" s="59"/>
      <c r="L30" s="31"/>
    </row>
    <row r="31" spans="1:12" ht="30" customHeight="1" thickBot="1">
      <c r="A31" s="48"/>
      <c r="B31" s="60"/>
      <c r="C31" s="75"/>
      <c r="D31" s="60"/>
      <c r="E31" s="60"/>
      <c r="F31" s="73"/>
      <c r="G31" s="50" t="s">
        <v>79</v>
      </c>
      <c r="H31" s="64" t="s">
        <v>62</v>
      </c>
      <c r="I31" s="64" t="s">
        <v>62</v>
      </c>
      <c r="J31" s="60"/>
      <c r="K31" s="60"/>
      <c r="L31" s="33"/>
    </row>
    <row r="32" spans="1:11" s="9" customFormat="1" ht="18" customHeight="1">
      <c r="A32" s="67"/>
      <c r="C32" s="67" t="s">
        <v>132</v>
      </c>
      <c r="D32" s="76" t="s">
        <v>146</v>
      </c>
      <c r="E32" s="72"/>
      <c r="F32" s="68"/>
      <c r="G32" s="68"/>
      <c r="H32" s="69"/>
      <c r="K32" s="91" t="s">
        <v>128</v>
      </c>
    </row>
    <row r="33" spans="1:11" s="9" customFormat="1" ht="18" customHeight="1">
      <c r="A33" s="65"/>
      <c r="C33" s="71" t="s">
        <v>130</v>
      </c>
      <c r="D33" s="83"/>
      <c r="E33" s="71">
        <f>IF($E$34="","","参加費計")</f>
      </c>
      <c r="F33" s="70"/>
      <c r="G33" s="70"/>
      <c r="K33" s="109"/>
    </row>
    <row r="34" spans="1:11" s="9" customFormat="1" ht="18" customHeight="1" thickBot="1">
      <c r="A34" s="65"/>
      <c r="C34" s="71" t="s">
        <v>129</v>
      </c>
      <c r="D34" s="83"/>
      <c r="E34" s="100">
        <f>IF(AND(ISBLANK($D$34),ISBLANK($D$33)),"",ROUND($D$34*1!$D$2+$D$33*1!$D$3,0))</f>
      </c>
      <c r="F34" s="97">
        <f>IF($E$34="","","円 (当日持参ください)")</f>
      </c>
      <c r="G34" s="70"/>
      <c r="K34" s="110"/>
    </row>
    <row r="35" spans="1:12" ht="24" customHeight="1">
      <c r="A35" s="43"/>
      <c r="C35" s="77"/>
      <c r="D35" s="94"/>
      <c r="E35" s="97"/>
      <c r="F35" s="1"/>
      <c r="G35" s="1"/>
      <c r="H35" s="30"/>
      <c r="K35" s="32"/>
      <c r="L35" s="33"/>
    </row>
    <row r="36" spans="1:12" ht="28.5" customHeight="1">
      <c r="A36" s="43"/>
      <c r="B36" s="30"/>
      <c r="C36" s="32"/>
      <c r="D36" s="21"/>
      <c r="E36" s="34"/>
      <c r="F36" s="34"/>
      <c r="G36" s="32"/>
      <c r="H36" s="32"/>
      <c r="I36" s="32"/>
      <c r="J36" s="32"/>
      <c r="K36" s="32"/>
      <c r="L36" s="36"/>
    </row>
    <row r="37" spans="1:12" ht="17.25">
      <c r="A37" s="43"/>
      <c r="B37" s="30"/>
      <c r="C37" s="1"/>
      <c r="D37" s="32"/>
      <c r="E37" s="35"/>
      <c r="F37" s="35"/>
      <c r="G37" s="40"/>
      <c r="H37" s="1"/>
      <c r="I37" s="1"/>
      <c r="J37" s="1"/>
      <c r="K37" s="1"/>
      <c r="L37" s="1"/>
    </row>
    <row r="38" spans="1:12" ht="17.25">
      <c r="A38" s="43"/>
      <c r="B38" s="30"/>
      <c r="C38" s="1"/>
      <c r="D38" s="32"/>
      <c r="E38" s="35"/>
      <c r="F38" s="35"/>
      <c r="G38" s="40"/>
      <c r="H38" s="1"/>
      <c r="I38" s="1"/>
      <c r="J38" s="1"/>
      <c r="K38" s="1"/>
      <c r="L38" s="1"/>
    </row>
    <row r="39" spans="1:12" ht="17.25">
      <c r="A39" s="43"/>
      <c r="B39" s="30"/>
      <c r="C39" s="1"/>
      <c r="D39" s="32"/>
      <c r="E39" s="35"/>
      <c r="F39" s="35"/>
      <c r="G39" s="40"/>
      <c r="H39" s="1"/>
      <c r="I39" s="1"/>
      <c r="J39" s="1"/>
      <c r="K39" s="1"/>
      <c r="L39" s="1"/>
    </row>
    <row r="40" spans="1:12" ht="13.5">
      <c r="A40" s="44"/>
      <c r="B40" s="32"/>
      <c r="C40" s="1"/>
      <c r="D40" s="32"/>
      <c r="E40" s="36"/>
      <c r="F40" s="36"/>
      <c r="G40" s="40"/>
      <c r="H40" s="1"/>
      <c r="I40" s="1"/>
      <c r="J40" s="1"/>
      <c r="K40" s="1"/>
      <c r="L40" s="1"/>
    </row>
    <row r="41" spans="1:12" ht="13.5">
      <c r="A41" s="42"/>
      <c r="B41" s="1"/>
      <c r="C41" s="1"/>
      <c r="D41" s="1"/>
      <c r="E41" s="1"/>
      <c r="F41" s="1"/>
      <c r="G41" s="40"/>
      <c r="H41" s="1"/>
      <c r="I41" s="1"/>
      <c r="J41" s="1"/>
      <c r="K41" s="1"/>
      <c r="L41" s="1"/>
    </row>
  </sheetData>
  <sheetProtection/>
  <mergeCells count="1">
    <mergeCell ref="K33:K34"/>
  </mergeCells>
  <dataValidations count="4">
    <dataValidation type="list" allowBlank="1" showInputMessage="1" showErrorMessage="1" sqref="H16:H31 B16 B18 B20 B22 B24 B26 B28 B30">
      <formula1>学年</formula1>
    </dataValidation>
    <dataValidation type="list" allowBlank="1" showInputMessage="1" showErrorMessage="1" sqref="C16 I16:I31 C18 C20 C22 C24 C26 C28 C30">
      <formula1>性別</formula1>
    </dataValidation>
    <dataValidation type="list" allowBlank="1" showInputMessage="1" showErrorMessage="1" sqref="G16:G31 A16 A18 A20 A22 A24 A26 A28 A30">
      <formula1>番号</formula1>
    </dataValidation>
    <dataValidation allowBlank="1" showInputMessage="1" showErrorMessage="1" imeMode="hiragana" sqref="D16:E31 J16:K31"/>
  </dataValidations>
  <printOptions horizontalCentered="1"/>
  <pageMargins left="0.1968503937007874" right="0.1968503937007874" top="0.3937007874015748" bottom="0.2755905511811024" header="0.196850393700787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4" sqref="E4"/>
    </sheetView>
  </sheetViews>
  <sheetFormatPr defaultColWidth="9.00390625" defaultRowHeight="13.5"/>
  <sheetData>
    <row r="1" ht="13.5">
      <c r="D1" s="92" t="s">
        <v>119</v>
      </c>
    </row>
    <row r="2" spans="1:5" ht="13.5">
      <c r="A2" t="s">
        <v>62</v>
      </c>
      <c r="B2" t="s">
        <v>62</v>
      </c>
      <c r="C2" s="61" t="s">
        <v>79</v>
      </c>
      <c r="D2" s="93">
        <v>1000</v>
      </c>
      <c r="E2" t="s">
        <v>120</v>
      </c>
    </row>
    <row r="3" spans="1:5" ht="13.5">
      <c r="A3" t="s">
        <v>33</v>
      </c>
      <c r="B3" t="s">
        <v>37</v>
      </c>
      <c r="C3" s="61" t="s">
        <v>78</v>
      </c>
      <c r="D3" s="93">
        <v>2000</v>
      </c>
      <c r="E3" t="s">
        <v>56</v>
      </c>
    </row>
    <row r="4" spans="1:3" ht="13.5">
      <c r="A4" t="s">
        <v>34</v>
      </c>
      <c r="B4" t="s">
        <v>38</v>
      </c>
      <c r="C4" s="61" t="s">
        <v>40</v>
      </c>
    </row>
    <row r="5" spans="1:3" ht="13.5">
      <c r="A5" t="s">
        <v>35</v>
      </c>
      <c r="C5" s="61" t="s">
        <v>41</v>
      </c>
    </row>
    <row r="6" spans="1:3" ht="13.5">
      <c r="A6" t="s">
        <v>36</v>
      </c>
      <c r="C6" s="61" t="s">
        <v>42</v>
      </c>
    </row>
    <row r="7" ht="13.5">
      <c r="C7" s="61" t="s">
        <v>43</v>
      </c>
    </row>
    <row r="8" ht="13.5">
      <c r="C8" s="61" t="s">
        <v>44</v>
      </c>
    </row>
    <row r="9" ht="13.5">
      <c r="C9" s="61" t="s">
        <v>45</v>
      </c>
    </row>
    <row r="10" ht="13.5">
      <c r="C10" s="61" t="s">
        <v>46</v>
      </c>
    </row>
    <row r="11" ht="13.5">
      <c r="C11" s="61" t="s">
        <v>47</v>
      </c>
    </row>
    <row r="12" ht="13.5">
      <c r="C12" s="61" t="s">
        <v>48</v>
      </c>
    </row>
    <row r="13" ht="13.5">
      <c r="C13" s="61" t="s">
        <v>49</v>
      </c>
    </row>
    <row r="14" ht="13.5">
      <c r="C14" s="61" t="s">
        <v>50</v>
      </c>
    </row>
    <row r="15" ht="13.5">
      <c r="C15" s="61" t="s">
        <v>51</v>
      </c>
    </row>
    <row r="16" ht="13.5">
      <c r="C16" s="61" t="s">
        <v>52</v>
      </c>
    </row>
    <row r="17" ht="13.5">
      <c r="C17" s="6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高広 山本</cp:lastModifiedBy>
  <cp:lastPrinted>2024-02-13T07:11:37Z</cp:lastPrinted>
  <dcterms:created xsi:type="dcterms:W3CDTF">2000-01-12T00:45:31Z</dcterms:created>
  <dcterms:modified xsi:type="dcterms:W3CDTF">2024-02-13T07:14:45Z</dcterms:modified>
  <cp:category/>
  <cp:version/>
  <cp:contentType/>
  <cp:contentStatus/>
</cp:coreProperties>
</file>